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9" i="1"/>
  <c r="O8" i="1"/>
  <c r="O7" i="1"/>
  <c r="O6" i="1"/>
  <c r="O5" i="1"/>
  <c r="O4" i="1"/>
  <c r="AE12" i="1"/>
  <c r="AD12" i="1"/>
  <c r="AC12" i="1"/>
  <c r="AB12" i="1"/>
  <c r="AA12" i="1"/>
  <c r="Z12" i="1"/>
  <c r="X12" i="1"/>
  <c r="W12" i="1"/>
  <c r="V12" i="1"/>
  <c r="U12" i="1"/>
  <c r="S12" i="1"/>
  <c r="R12" i="1"/>
  <c r="Q12" i="1"/>
  <c r="P12" i="1"/>
  <c r="H12" i="1"/>
  <c r="H16" i="1"/>
  <c r="H19" i="1" s="1"/>
  <c r="L19" i="1" s="1"/>
  <c r="G12" i="1"/>
  <c r="G16" i="1" s="1"/>
  <c r="F12" i="1"/>
  <c r="F16" i="1"/>
  <c r="E12" i="1"/>
  <c r="D13" i="1" s="1"/>
  <c r="F19" i="1"/>
  <c r="E16" i="1"/>
  <c r="E19" i="1"/>
  <c r="L16" i="1"/>
  <c r="K16" i="1" l="1"/>
  <c r="G19" i="1"/>
  <c r="K19" i="1" s="1"/>
</calcChain>
</file>

<file path=xl/sharedStrings.xml><?xml version="1.0" encoding="utf-8"?>
<sst xmlns="http://schemas.openxmlformats.org/spreadsheetml/2006/main" count="90" uniqueCount="66">
  <si>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</si>
  <si>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</si>
  <si>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</si>
  <si>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</si>
  <si>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</si>
  <si>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</si>
  <si>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</si>
  <si>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</si>
  <si>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</si>
  <si>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</si>
  <si>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</si>
  <si>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</si>
  <si>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</si>
  <si>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</si>
  <si>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</si>
  <si>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</si>
  <si>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</si>
  <si>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</si>
  <si>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</si>
  <si>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</si>
  <si>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</si>
  <si>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</si>
  <si>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</si>
  <si>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</si>
  <si>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</si>
  <si>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</si>
  <si>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</si>
  <si>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</si>
  <si>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</si>
  <si>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</si>
  <si>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</si>
  <si>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</si>
  <si>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</si>
  <si>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Virkiä = Lapuan Virkiä  (1907)</t>
  </si>
  <si>
    <t>SMJ = Seinäjoen Maila-Jussit  (1932)</t>
  </si>
  <si>
    <t>Terttu Liljamo</t>
  </si>
  <si>
    <t>10.</t>
  </si>
  <si>
    <t>Virkiä</t>
  </si>
  <si>
    <t>9.</t>
  </si>
  <si>
    <t>uusinta, karsinta</t>
  </si>
  <si>
    <t>6.</t>
  </si>
  <si>
    <t>3.</t>
  </si>
  <si>
    <t>8.</t>
  </si>
  <si>
    <t>2.</t>
  </si>
  <si>
    <t>SMJ</t>
  </si>
  <si>
    <t>loppusarja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</si>
  <si>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</si>
  <si>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</si>
  <si>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</si>
  <si>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</si>
  <si>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</si>
  <si>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</si>
  <si>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</si>
  <si>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</si>
  <si>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18.05. 1969  TMP - Virkiä  21-5</t>
  </si>
  <si>
    <t>25.05. 1969  Virkiä - Roihu  5-14</t>
  </si>
  <si>
    <t>2. ottelu</t>
  </si>
  <si>
    <t>7. ottelu</t>
  </si>
  <si>
    <t>27.07. 1969  KeMu - Virkiä  11-12</t>
  </si>
  <si>
    <t>37. ottelu</t>
  </si>
  <si>
    <t>22.07. 1972  Roihu - Virkiä  8-6</t>
  </si>
  <si>
    <t>20.7.1952</t>
  </si>
  <si>
    <t xml:space="preserve">  16 v   9 kk 28 pv</t>
  </si>
  <si>
    <t xml:space="preserve">  16 v 10 kk   5 pv</t>
  </si>
  <si>
    <t xml:space="preserve">  17 v   0 kk   7 pv</t>
  </si>
  <si>
    <t xml:space="preserve">  20 v   0 kk   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</si>
</sst>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35</v>
      </c>
      <c r="C1" s="2"/>
      <c r="D1" s="3"/>
      <c r="E1" s="4" t="s">
        <v>61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1969</v>
      </c>
      <c r="C4" s="27" t="s">
        <v>36</v>
      </c>
      <c r="D4" s="62" t="s">
        <v>37</v>
      </c>
      <c r="E4" s="63">
        <v>9</v>
      </c>
      <c r="F4" s="27">
        <v>0</v>
      </c>
      <c r="G4" s="27">
        <v>3</v>
      </c>
      <c r="H4" s="27">
        <v>3</v>
      </c>
      <c r="I4" s="64"/>
      <c r="J4" s="64"/>
      <c r="K4" s="64"/>
      <c r="L4" s="64"/>
      <c r="M4" s="64"/>
      <c r="N4" s="64"/>
      <c r="O4" s="37" t="e">
        <f t="shared" ref="O4:O9" si="0"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1970</v>
      </c>
      <c r="C5" s="27" t="s">
        <v>38</v>
      </c>
      <c r="D5" s="62" t="s">
        <v>37</v>
      </c>
      <c r="E5" s="63">
        <v>10</v>
      </c>
      <c r="F5" s="27">
        <v>0</v>
      </c>
      <c r="G5" s="65">
        <v>0</v>
      </c>
      <c r="H5" s="27">
        <v>3</v>
      </c>
      <c r="I5" s="64"/>
      <c r="J5" s="64"/>
      <c r="K5" s="64"/>
      <c r="L5" s="64"/>
      <c r="M5" s="64"/>
      <c r="N5" s="64"/>
      <c r="O5" s="37" t="e">
        <f t="shared" si="0"/>
        <v>#DIV/0!</v>
      </c>
      <c r="P5" s="27"/>
      <c r="Q5" s="27"/>
      <c r="R5" s="65"/>
      <c r="S5" s="65"/>
      <c r="T5" s="33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1971</v>
      </c>
      <c r="C6" s="27" t="s">
        <v>36</v>
      </c>
      <c r="D6" s="62" t="s">
        <v>37</v>
      </c>
      <c r="E6" s="63">
        <v>9</v>
      </c>
      <c r="F6" s="27">
        <v>0</v>
      </c>
      <c r="G6" s="27">
        <v>4</v>
      </c>
      <c r="H6" s="27">
        <v>2</v>
      </c>
      <c r="I6" s="64"/>
      <c r="J6" s="64"/>
      <c r="K6" s="64"/>
      <c r="L6" s="64"/>
      <c r="M6" s="64"/>
      <c r="N6" s="64"/>
      <c r="O6" s="37" t="e">
        <f t="shared" si="0"/>
        <v>#DIV/0!</v>
      </c>
      <c r="P6" s="27"/>
      <c r="Q6" s="27"/>
      <c r="R6" s="27"/>
      <c r="S6" s="27"/>
      <c r="T6" s="27"/>
      <c r="U6" s="28">
        <v>3</v>
      </c>
      <c r="V6" s="28">
        <v>0</v>
      </c>
      <c r="W6" s="28">
        <v>3</v>
      </c>
      <c r="X6" s="28">
        <v>5</v>
      </c>
      <c r="Y6" s="28"/>
      <c r="Z6" s="27"/>
      <c r="AA6" s="27"/>
      <c r="AB6" s="27"/>
      <c r="AC6" s="27"/>
      <c r="AD6" s="27"/>
      <c r="AE6" s="27"/>
      <c r="AF6" s="66" t="s">
        <v>39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1972</v>
      </c>
      <c r="C7" s="27" t="s">
        <v>40</v>
      </c>
      <c r="D7" s="62" t="s">
        <v>37</v>
      </c>
      <c r="E7" s="63">
        <v>9</v>
      </c>
      <c r="F7" s="27">
        <v>1</v>
      </c>
      <c r="G7" s="27">
        <v>5</v>
      </c>
      <c r="H7" s="27">
        <v>8</v>
      </c>
      <c r="I7" s="64"/>
      <c r="J7" s="64"/>
      <c r="K7" s="64"/>
      <c r="L7" s="64"/>
      <c r="M7" s="64"/>
      <c r="N7" s="64"/>
      <c r="O7" s="37" t="e">
        <f t="shared" si="0"/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1973</v>
      </c>
      <c r="C8" s="27" t="s">
        <v>41</v>
      </c>
      <c r="D8" s="29" t="s">
        <v>37</v>
      </c>
      <c r="E8" s="63">
        <v>9</v>
      </c>
      <c r="F8" s="27">
        <v>0</v>
      </c>
      <c r="G8" s="27">
        <v>6</v>
      </c>
      <c r="H8" s="27">
        <v>5</v>
      </c>
      <c r="I8" s="64"/>
      <c r="J8" s="64"/>
      <c r="K8" s="64"/>
      <c r="L8" s="64"/>
      <c r="M8" s="64"/>
      <c r="N8" s="64"/>
      <c r="O8" s="37" t="e">
        <f t="shared" si="0"/>
        <v>#DIV/0!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>
        <v>1</v>
      </c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1974</v>
      </c>
      <c r="C9" s="27" t="s">
        <v>42</v>
      </c>
      <c r="D9" s="62" t="s">
        <v>37</v>
      </c>
      <c r="E9" s="63">
        <v>5</v>
      </c>
      <c r="F9" s="27">
        <v>0</v>
      </c>
      <c r="G9" s="27">
        <v>0</v>
      </c>
      <c r="H9" s="27">
        <v>2</v>
      </c>
      <c r="I9" s="64"/>
      <c r="J9" s="64"/>
      <c r="K9" s="64"/>
      <c r="L9" s="64"/>
      <c r="M9" s="64"/>
      <c r="N9" s="64"/>
      <c r="O9" s="37" t="e">
        <f t="shared" si="0"/>
        <v>#DIV/0!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1975</v>
      </c>
      <c r="C10" s="27"/>
      <c r="D10" s="29"/>
      <c r="E10" s="27"/>
      <c r="F10" s="27"/>
      <c r="G10" s="27"/>
      <c r="H10" s="27"/>
      <c r="I10" s="27"/>
      <c r="J10" s="27"/>
      <c r="K10" s="27"/>
      <c r="L10" s="27"/>
      <c r="M10" s="27"/>
      <c r="N10" s="30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1976</v>
      </c>
      <c r="C11" s="27" t="s">
        <v>43</v>
      </c>
      <c r="D11" s="11" t="s">
        <v>44</v>
      </c>
      <c r="E11" s="63">
        <v>1</v>
      </c>
      <c r="F11" s="27">
        <v>0</v>
      </c>
      <c r="G11" s="27">
        <v>0</v>
      </c>
      <c r="H11" s="27">
        <v>0</v>
      </c>
      <c r="I11" s="64"/>
      <c r="J11" s="64"/>
      <c r="K11" s="64"/>
      <c r="L11" s="64"/>
      <c r="M11" s="64"/>
      <c r="N11" s="64"/>
      <c r="O11" s="37" t="e">
        <f>PRODUCT(I11/N11)</f>
        <v>#DIV/0!</v>
      </c>
      <c r="P11" s="27">
        <v>0</v>
      </c>
      <c r="Q11" s="27">
        <v>0</v>
      </c>
      <c r="R11" s="27">
        <v>0</v>
      </c>
      <c r="S11" s="27">
        <v>0</v>
      </c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>
        <v>1</v>
      </c>
      <c r="AE11" s="27"/>
      <c r="AF11" s="17" t="s">
        <v>45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>SUM(E4:E11)</f>
        <v>52</v>
      </c>
      <c r="F12" s="19">
        <f>SUM(F4:F11)</f>
        <v>1</v>
      </c>
      <c r="G12" s="19">
        <f>SUM(G4:G11)</f>
        <v>18</v>
      </c>
      <c r="H12" s="19">
        <f>SUM(H4:H11)</f>
        <v>23</v>
      </c>
      <c r="I12" s="19"/>
      <c r="J12" s="19"/>
      <c r="K12" s="19"/>
      <c r="L12" s="19"/>
      <c r="M12" s="19"/>
      <c r="N12" s="31"/>
      <c r="O12" s="32"/>
      <c r="P12" s="19">
        <f>SUM(P4:P11)</f>
        <v>0</v>
      </c>
      <c r="Q12" s="19">
        <f>SUM(Q4:Q11)</f>
        <v>0</v>
      </c>
      <c r="R12" s="19">
        <f>SUM(R4:R11)</f>
        <v>0</v>
      </c>
      <c r="S12" s="19">
        <f>SUM(S4:S11)</f>
        <v>0</v>
      </c>
      <c r="T12" s="19"/>
      <c r="U12" s="19">
        <f>SUM(U4:U11)</f>
        <v>3</v>
      </c>
      <c r="V12" s="19">
        <f>SUM(V4:V11)</f>
        <v>0</v>
      </c>
      <c r="W12" s="19">
        <f>SUM(W4:W11)</f>
        <v>3</v>
      </c>
      <c r="X12" s="19">
        <f>SUM(X4:X11)</f>
        <v>5</v>
      </c>
      <c r="Y12" s="19"/>
      <c r="Z12" s="19">
        <f t="shared" ref="Z12:AE12" si="1">SUM(Z4:Z11)</f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1</v>
      </c>
      <c r="AE12" s="19">
        <f t="shared" si="1"/>
        <v>1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SUM(F12:H12)*5/3+(E12/3)+(Z12*25)+(AA12*25)+(AB12*15)+(AC12*25)+(AD12*20)+(AE12*15)-20</f>
        <v>102.33333333333333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47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22</v>
      </c>
      <c r="L15" s="19" t="s">
        <v>23</v>
      </c>
      <c r="M15" s="19" t="s">
        <v>24</v>
      </c>
      <c r="N15" s="31" t="s">
        <v>30</v>
      </c>
      <c r="O15" s="25"/>
      <c r="P15" s="41" t="s">
        <v>48</v>
      </c>
      <c r="Q15" s="13"/>
      <c r="R15" s="13"/>
      <c r="S15" s="13"/>
      <c r="T15" s="67"/>
      <c r="U15" s="67"/>
      <c r="V15" s="67"/>
      <c r="W15" s="67"/>
      <c r="X15" s="67"/>
      <c r="Y15" s="13"/>
      <c r="Z15" s="13"/>
      <c r="AA15" s="13"/>
      <c r="AB15" s="13"/>
      <c r="AC15" s="13"/>
      <c r="AD15" s="13"/>
      <c r="AE15" s="13"/>
      <c r="AF15" s="6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15</v>
      </c>
      <c r="C16" s="13"/>
      <c r="D16" s="42"/>
      <c r="E16" s="27">
        <f>PRODUCT(E12)</f>
        <v>52</v>
      </c>
      <c r="F16" s="27">
        <f>PRODUCT(F12)</f>
        <v>1</v>
      </c>
      <c r="G16" s="27">
        <f>PRODUCT(G12)</f>
        <v>18</v>
      </c>
      <c r="H16" s="27">
        <f>PRODUCT(H12)</f>
        <v>23</v>
      </c>
      <c r="I16" s="27"/>
      <c r="J16" s="1"/>
      <c r="K16" s="43">
        <f>PRODUCT((F16+G16)/E16)</f>
        <v>0.36538461538461536</v>
      </c>
      <c r="L16" s="43">
        <f>PRODUCT(H16/E16)</f>
        <v>0.44230769230769229</v>
      </c>
      <c r="M16" s="43"/>
      <c r="N16" s="30"/>
      <c r="O16" s="25"/>
      <c r="P16" s="68" t="s">
        <v>49</v>
      </c>
      <c r="Q16" s="69"/>
      <c r="R16" s="69"/>
      <c r="S16" s="70" t="s">
        <v>54</v>
      </c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1" t="s">
        <v>50</v>
      </c>
      <c r="AE16" s="71"/>
      <c r="AF16" s="72" t="s">
        <v>62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16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3" t="s">
        <v>51</v>
      </c>
      <c r="Q17" s="74"/>
      <c r="R17" s="74"/>
      <c r="S17" s="75" t="s">
        <v>55</v>
      </c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6" t="s">
        <v>56</v>
      </c>
      <c r="AE17" s="76"/>
      <c r="AF17" s="77" t="s">
        <v>63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17</v>
      </c>
      <c r="C18" s="48"/>
      <c r="D18" s="49"/>
      <c r="E18" s="28">
        <v>3</v>
      </c>
      <c r="F18" s="28">
        <v>0</v>
      </c>
      <c r="G18" s="28">
        <v>3</v>
      </c>
      <c r="H18" s="28">
        <v>5</v>
      </c>
      <c r="I18" s="28"/>
      <c r="J18" s="1"/>
      <c r="K18" s="50">
        <v>1</v>
      </c>
      <c r="L18" s="50">
        <v>1.67</v>
      </c>
      <c r="M18" s="50"/>
      <c r="N18" s="51"/>
      <c r="O18" s="25"/>
      <c r="P18" s="73" t="s">
        <v>52</v>
      </c>
      <c r="Q18" s="74"/>
      <c r="R18" s="74"/>
      <c r="S18" s="75" t="s">
        <v>58</v>
      </c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6" t="s">
        <v>57</v>
      </c>
      <c r="AE18" s="76"/>
      <c r="AF18" s="77" t="s">
        <v>64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18</v>
      </c>
      <c r="C19" s="53"/>
      <c r="D19" s="54"/>
      <c r="E19" s="19">
        <f>SUM(E16:E18)</f>
        <v>55</v>
      </c>
      <c r="F19" s="19">
        <f>SUM(F16:F18)</f>
        <v>1</v>
      </c>
      <c r="G19" s="19">
        <f>SUM(G16:G18)</f>
        <v>21</v>
      </c>
      <c r="H19" s="19">
        <f>SUM(H16:H18)</f>
        <v>28</v>
      </c>
      <c r="I19" s="19"/>
      <c r="J19" s="1"/>
      <c r="K19" s="55">
        <f>PRODUCT((F19+G19)/E19)</f>
        <v>0.4</v>
      </c>
      <c r="L19" s="55">
        <f>PRODUCT(H19/E19)</f>
        <v>0.50909090909090904</v>
      </c>
      <c r="M19" s="55"/>
      <c r="N19" s="31"/>
      <c r="O19" s="25"/>
      <c r="P19" s="78" t="s">
        <v>53</v>
      </c>
      <c r="Q19" s="79"/>
      <c r="R19" s="79"/>
      <c r="S19" s="80" t="s">
        <v>60</v>
      </c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1" t="s">
        <v>59</v>
      </c>
      <c r="AE19" s="81"/>
      <c r="AF19" s="82" t="s">
        <v>65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31</v>
      </c>
      <c r="C21" s="1"/>
      <c r="D21" s="61" t="s">
        <v>33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34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9:32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9:32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9:32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9:32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9:32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9:32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9:32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9:32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2021-04-03T14:27:33Z</dcterms:modified>
</cp:coreProperties>
</file>